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lhara1\Documents\Akce\S\Doležal - superpočítač\DOKUMENTACE-ÚPRAVY-SERVEROVNY\ROZPOČET\ELEKTROINSTALACE\"/>
    </mc:Choice>
  </mc:AlternateContent>
  <bookViews>
    <workbookView xWindow="360" yWindow="150" windowWidth="12435" windowHeight="10545"/>
  </bookViews>
  <sheets>
    <sheet name="Rekapitulace" sheetId="2" r:id="rId1"/>
    <sheet name="Položky" sheetId="1" r:id="rId2"/>
  </sheets>
  <calcPr calcId="152511"/>
</workbook>
</file>

<file path=xl/calcChain.xml><?xml version="1.0" encoding="utf-8"?>
<calcChain xmlns="http://schemas.openxmlformats.org/spreadsheetml/2006/main">
  <c r="C11" i="2" l="1"/>
  <c r="C12" i="2" s="1"/>
  <c r="G39" i="1"/>
  <c r="G25" i="1"/>
  <c r="G12" i="1"/>
  <c r="G3" i="1"/>
  <c r="G62" i="1"/>
  <c r="G63" i="1"/>
  <c r="G64" i="1"/>
  <c r="G65" i="1"/>
  <c r="G66" i="1"/>
  <c r="G61" i="1"/>
  <c r="G68" i="1" s="1"/>
  <c r="G38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37" i="1"/>
  <c r="G55" i="1" s="1"/>
  <c r="C7" i="2" s="1"/>
  <c r="G13" i="1"/>
  <c r="G14" i="1"/>
  <c r="G15" i="1"/>
  <c r="G16" i="1"/>
  <c r="G17" i="1"/>
  <c r="G18" i="1"/>
  <c r="G19" i="1"/>
  <c r="G20" i="1"/>
  <c r="G21" i="1"/>
  <c r="G22" i="1"/>
  <c r="G23" i="1"/>
  <c r="G24" i="1"/>
  <c r="G26" i="1"/>
  <c r="G27" i="1"/>
  <c r="G28" i="1"/>
  <c r="G6" i="1"/>
  <c r="C6" i="2" s="1"/>
  <c r="G31" i="1" l="1"/>
  <c r="C5" i="2" s="1"/>
  <c r="C8" i="2" s="1"/>
  <c r="C15" i="2" s="1"/>
</calcChain>
</file>

<file path=xl/sharedStrings.xml><?xml version="1.0" encoding="utf-8"?>
<sst xmlns="http://schemas.openxmlformats.org/spreadsheetml/2006/main" count="174" uniqueCount="110">
  <si>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</si>
  <si>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</si>
  <si>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</si>
  <si>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</si>
  <si>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</si>
  <si>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</si>
  <si>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</si>
  <si>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</si>
  <si>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210000001</t>
  </si>
  <si>
    <t>elektromontáže</t>
  </si>
  <si>
    <t>h</t>
  </si>
  <si>
    <t>Celkem za ceník:</t>
  </si>
  <si>
    <t>VC 7/32 - Rozvaděče</t>
  </si>
  <si>
    <t>A-0149-0</t>
  </si>
  <si>
    <t>oceloplechová rozvodnice na povrch</t>
  </si>
  <si>
    <t xml:space="preserve"> </t>
  </si>
  <si>
    <t>B-1511-1</t>
  </si>
  <si>
    <t>připojení jednožil. vodiče do 100A</t>
  </si>
  <si>
    <t>ks</t>
  </si>
  <si>
    <t>B-1524-1</t>
  </si>
  <si>
    <t>m</t>
  </si>
  <si>
    <t>B-9000-1</t>
  </si>
  <si>
    <t>propojení pomocných obvodů</t>
  </si>
  <si>
    <t>B-9010-1</t>
  </si>
  <si>
    <t>technologicky složité zapojení</t>
  </si>
  <si>
    <t>B-9020-1</t>
  </si>
  <si>
    <t>montážní lišta</t>
  </si>
  <si>
    <t>B-9030-1</t>
  </si>
  <si>
    <t>drobný spojovací materiál</t>
  </si>
  <si>
    <t>C-0104-1</t>
  </si>
  <si>
    <t>E-0001-1</t>
  </si>
  <si>
    <t>E-0003-1</t>
  </si>
  <si>
    <t>E-0022-1</t>
  </si>
  <si>
    <t>E-0025-1</t>
  </si>
  <si>
    <t>F-0248-1</t>
  </si>
  <si>
    <t>M-0465-1</t>
  </si>
  <si>
    <t>S-0102-1</t>
  </si>
  <si>
    <t>S-0103-1</t>
  </si>
  <si>
    <t>V-4040-1</t>
  </si>
  <si>
    <t>Materiály</t>
  </si>
  <si>
    <t>00255</t>
  </si>
  <si>
    <t>lišta vkládací 20x25 vč. víka</t>
  </si>
  <si>
    <t>00600</t>
  </si>
  <si>
    <t>00624</t>
  </si>
  <si>
    <t>00626</t>
  </si>
  <si>
    <t>00660</t>
  </si>
  <si>
    <t>00664</t>
  </si>
  <si>
    <t>00718</t>
  </si>
  <si>
    <t>00797</t>
  </si>
  <si>
    <t>CYA  35mm2 zelenožlutý</t>
  </si>
  <si>
    <t>01082</t>
  </si>
  <si>
    <t>01143</t>
  </si>
  <si>
    <t>01250</t>
  </si>
  <si>
    <t>01271</t>
  </si>
  <si>
    <t>01276</t>
  </si>
  <si>
    <t>01280</t>
  </si>
  <si>
    <t>spojka žlabů MERKUR</t>
  </si>
  <si>
    <t>01830</t>
  </si>
  <si>
    <t>09051</t>
  </si>
  <si>
    <t>16106</t>
  </si>
  <si>
    <t>STOP tlačítko s aretací</t>
  </si>
  <si>
    <t>Celkem za materiály:</t>
  </si>
  <si>
    <t>Práce v HZS</t>
  </si>
  <si>
    <t/>
  </si>
  <si>
    <t>Úprava stávajícího rozvaděče</t>
  </si>
  <si>
    <t>hod.</t>
  </si>
  <si>
    <t>Úklid pracoviště</t>
  </si>
  <si>
    <t>Revize elektro</t>
  </si>
  <si>
    <t>Pomocné a přípravné práce</t>
  </si>
  <si>
    <t>Kontrola obvodů</t>
  </si>
  <si>
    <t>Vyhledání napojovacích bodů</t>
  </si>
  <si>
    <t>Celkem za práci v HZS:</t>
  </si>
  <si>
    <t>Kap.</t>
  </si>
  <si>
    <t>Základ DPH</t>
  </si>
  <si>
    <t>Rekapitulace</t>
  </si>
  <si>
    <t xml:space="preserve">A.  </t>
  </si>
  <si>
    <t>UPRAVENÉ ROZPOČTOVÉ NÁKLADY</t>
  </si>
  <si>
    <t>Ostatní materiál (MAT.NOSNÝ)</t>
  </si>
  <si>
    <t>CELKEM URN</t>
  </si>
  <si>
    <t xml:space="preserve">B.  </t>
  </si>
  <si>
    <t>HZS</t>
  </si>
  <si>
    <t>Hodinová zúčtovací sazba</t>
  </si>
  <si>
    <t>CELKEM HZS</t>
  </si>
  <si>
    <t>propojovací lišta 63A   3P</t>
  </si>
  <si>
    <t>vypinač 3x100A</t>
  </si>
  <si>
    <t>jistič B6/1</t>
  </si>
  <si>
    <t>jistič B16/1</t>
  </si>
  <si>
    <t>jistič B16/3</t>
  </si>
  <si>
    <t>jistič B32/3</t>
  </si>
  <si>
    <t>stykač 45 kW, 100A, cívka 230V</t>
  </si>
  <si>
    <t>elektroměr 3f digitální cejchovaný</t>
  </si>
  <si>
    <t>svorkovnice N 15p modrá</t>
  </si>
  <si>
    <t>svorkovnice PE 15p zelená</t>
  </si>
  <si>
    <t>vývodka plastová do o 42 mm</t>
  </si>
  <si>
    <t>kabel s Cu  jádrem 2Ax1.5mm2</t>
  </si>
  <si>
    <t>kabel s Cu jádrem 3Cx2,5mm2</t>
  </si>
  <si>
    <t>kabel s Cu jádrem 5Cx2.5mm2</t>
  </si>
  <si>
    <t>kabel s Cu jádrem 5Cx6mm2</t>
  </si>
  <si>
    <t>kabel s Cu jádrem 5Cx35mm2</t>
  </si>
  <si>
    <t>kabel slaněný s Cu jádrem 5Cx1.5mm2</t>
  </si>
  <si>
    <t>hmoždinka 8x50 + vrut</t>
  </si>
  <si>
    <t>jistič 100/3/B</t>
  </si>
  <si>
    <t>drátěný žlab 50/50 mm   2m/ks</t>
  </si>
  <si>
    <t>nosník pro žlab šíře 50 a 100</t>
  </si>
  <si>
    <t>spojka žlabu k nosníku</t>
  </si>
  <si>
    <t>pásek vázací 200x3,6 mm</t>
  </si>
  <si>
    <t>zásuvka na povrch 5x32A   IP44</t>
  </si>
  <si>
    <t>REKAPITULACE CELKEM (Kč bez DPH)</t>
  </si>
  <si>
    <t xml:space="preserve">VC 7/32 - Rozvaděče </t>
  </si>
  <si>
    <t xml:space="preserve">C21M - Elektromontáže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</si>
</sst>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2" borderId="2" xfId="0" applyFont="1" applyFill="1" applyBorder="1" applyAlignment="1">
      <alignment horizontal="right" vertical="top"/>
    </xf>
    <xf numFmtId="0" fontId="1" fillId="2" borderId="2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1" fillId="0" borderId="3" xfId="0" applyFont="1" applyBorder="1" applyAlignment="1">
      <alignment vertical="top"/>
    </xf>
    <xf numFmtId="2" fontId="4" fillId="0" borderId="3" xfId="0" applyNumberFormat="1" applyFont="1" applyBorder="1" applyAlignment="1">
      <alignment horizontal="right" vertical="top"/>
    </xf>
    <xf numFmtId="0" fontId="4" fillId="0" borderId="0" xfId="0" applyFont="1" applyAlignment="1">
      <alignment horizontal="left" vertical="top"/>
    </xf>
    <xf numFmtId="0" fontId="1" fillId="2" borderId="2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vertical="top" wrapText="1"/>
    </xf>
    <xf numFmtId="2" fontId="3" fillId="0" borderId="0" xfId="0" applyNumberFormat="1" applyFont="1" applyAlignment="1">
      <alignment vertical="top"/>
    </xf>
    <xf numFmtId="0" fontId="3" fillId="0" borderId="1" xfId="0" applyFont="1" applyBorder="1" applyAlignment="1">
      <alignment horizontal="right" vertical="top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vertical="top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vertical="top" wrapText="1"/>
    </xf>
    <xf numFmtId="2" fontId="3" fillId="0" borderId="3" xfId="0" applyNumberFormat="1" applyFont="1" applyBorder="1" applyAlignment="1">
      <alignment vertical="top"/>
    </xf>
    <xf numFmtId="0" fontId="4" fillId="0" borderId="0" xfId="0" applyFont="1" applyAlignment="1">
      <alignment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workbookViewId="0">
      <selection sqref="A1:C1"/>
    </sheetView>
  </sheetViews>
  <sheetFormatPr defaultRowHeight="11.25" x14ac:dyDescent="0.25"/>
  <cols>
    <col min="1" max="1" width="4.7109375" style="1" customWidth="1"/>
    <col min="2" max="2" width="67.7109375" style="1" customWidth="1"/>
    <col min="3" max="3" width="11.7109375" style="1" customWidth="1"/>
    <col min="4" max="16384" width="9.140625" style="1"/>
  </cols>
  <sheetData>
    <row r="1" spans="1:3" ht="15.75" x14ac:dyDescent="0.25">
      <c r="A1" s="26" t="s">
        <v>74</v>
      </c>
      <c r="B1" s="26"/>
      <c r="C1" s="26"/>
    </row>
    <row r="3" spans="1:3" x14ac:dyDescent="0.25">
      <c r="A3" s="3" t="s">
        <v>72</v>
      </c>
      <c r="B3" s="12" t="s">
        <v>3</v>
      </c>
      <c r="C3" s="3" t="s">
        <v>73</v>
      </c>
    </row>
    <row r="4" spans="1:3" x14ac:dyDescent="0.25">
      <c r="A4" s="15" t="s">
        <v>75</v>
      </c>
      <c r="B4" s="16" t="s">
        <v>76</v>
      </c>
      <c r="C4" s="17"/>
    </row>
    <row r="5" spans="1:3" x14ac:dyDescent="0.25">
      <c r="A5" s="2">
        <v>1</v>
      </c>
      <c r="B5" s="13" t="s">
        <v>108</v>
      </c>
      <c r="C5" s="14">
        <f>Položky!G31</f>
        <v>0</v>
      </c>
    </row>
    <row r="6" spans="1:3" x14ac:dyDescent="0.25">
      <c r="A6" s="2">
        <v>2</v>
      </c>
      <c r="B6" s="13" t="s">
        <v>109</v>
      </c>
      <c r="C6" s="14">
        <f>Položky!G6</f>
        <v>0</v>
      </c>
    </row>
    <row r="7" spans="1:3" x14ac:dyDescent="0.25">
      <c r="A7" s="2">
        <v>5</v>
      </c>
      <c r="B7" s="13" t="s">
        <v>77</v>
      </c>
      <c r="C7" s="14">
        <f>Položky!G55</f>
        <v>0</v>
      </c>
    </row>
    <row r="8" spans="1:3" x14ac:dyDescent="0.25">
      <c r="A8" s="18"/>
      <c r="B8" s="19" t="s">
        <v>78</v>
      </c>
      <c r="C8" s="20">
        <f>SUM(C5:C7)</f>
        <v>0</v>
      </c>
    </row>
    <row r="9" spans="1:3" x14ac:dyDescent="0.25">
      <c r="A9" s="2"/>
      <c r="B9" s="13"/>
      <c r="C9" s="14"/>
    </row>
    <row r="10" spans="1:3" x14ac:dyDescent="0.25">
      <c r="A10" s="15" t="s">
        <v>79</v>
      </c>
      <c r="B10" s="16" t="s">
        <v>80</v>
      </c>
      <c r="C10" s="17"/>
    </row>
    <row r="11" spans="1:3" x14ac:dyDescent="0.25">
      <c r="A11" s="2">
        <v>6</v>
      </c>
      <c r="B11" s="13" t="s">
        <v>81</v>
      </c>
      <c r="C11" s="14">
        <f>Položky!G68</f>
        <v>0</v>
      </c>
    </row>
    <row r="12" spans="1:3" x14ac:dyDescent="0.25">
      <c r="A12" s="18"/>
      <c r="B12" s="19" t="s">
        <v>82</v>
      </c>
      <c r="C12" s="20">
        <f>SUM(C11)</f>
        <v>0</v>
      </c>
    </row>
    <row r="13" spans="1:3" x14ac:dyDescent="0.25">
      <c r="A13" s="2"/>
      <c r="B13" s="13"/>
      <c r="C13" s="14"/>
    </row>
    <row r="14" spans="1:3" ht="12" thickBot="1" x14ac:dyDescent="0.3">
      <c r="A14" s="2"/>
      <c r="B14" s="13"/>
      <c r="C14" s="14"/>
    </row>
    <row r="15" spans="1:3" ht="12" thickTop="1" x14ac:dyDescent="0.25">
      <c r="A15" s="21"/>
      <c r="B15" s="22" t="s">
        <v>107</v>
      </c>
      <c r="C15" s="23">
        <f>C8+C12</f>
        <v>0</v>
      </c>
    </row>
    <row r="18" spans="1:1" ht="12" x14ac:dyDescent="0.25">
      <c r="A18" s="24"/>
    </row>
  </sheetData>
  <mergeCells count="1">
    <mergeCell ref="A1:C1"/>
  </mergeCells>
  <pageMargins left="0.7" right="0.7" top="0.78740157499999996" bottom="0.78740157499999996" header="0.3" footer="0.3"/>
  <pageSetup paperSize="9" orientation="portrait" horizontalDpi="0" verticalDpi="0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workbookViewId="0">
      <selection activeCell="F73" sqref="F73"/>
    </sheetView>
  </sheetViews>
  <sheetFormatPr defaultRowHeight="11.25" x14ac:dyDescent="0.25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16384" width="9.140625" style="1"/>
  </cols>
  <sheetData>
    <row r="1" spans="1:7" ht="15.75" x14ac:dyDescent="0.25">
      <c r="A1" s="25" t="s">
        <v>0</v>
      </c>
      <c r="B1" s="25"/>
      <c r="C1" s="25"/>
      <c r="D1" s="25"/>
      <c r="E1" s="25"/>
      <c r="F1" s="25"/>
      <c r="G1" s="25"/>
    </row>
    <row r="2" spans="1:7" x14ac:dyDescent="0.25">
      <c r="A2" s="3" t="s">
        <v>1</v>
      </c>
      <c r="B2" s="4" t="s">
        <v>2</v>
      </c>
      <c r="C2" s="4" t="s">
        <v>3</v>
      </c>
      <c r="D2" s="3" t="s">
        <v>4</v>
      </c>
      <c r="E2" s="3" t="s">
        <v>5</v>
      </c>
      <c r="F2" s="4" t="s">
        <v>6</v>
      </c>
      <c r="G2" s="3" t="s">
        <v>7</v>
      </c>
    </row>
    <row r="3" spans="1:7" x14ac:dyDescent="0.25">
      <c r="A3" s="5">
        <v>1</v>
      </c>
      <c r="B3" s="6" t="s">
        <v>8</v>
      </c>
      <c r="C3" s="6" t="s">
        <v>9</v>
      </c>
      <c r="D3" s="7"/>
      <c r="E3" s="7">
        <v>96</v>
      </c>
      <c r="F3" s="6" t="s">
        <v>10</v>
      </c>
      <c r="G3" s="7">
        <f>D3*E3</f>
        <v>0</v>
      </c>
    </row>
    <row r="4" spans="1:7" x14ac:dyDescent="0.25">
      <c r="G4" s="2"/>
    </row>
    <row r="5" spans="1:7" ht="12" thickBot="1" x14ac:dyDescent="0.3">
      <c r="A5" s="8" t="s">
        <v>11</v>
      </c>
    </row>
    <row r="6" spans="1:7" ht="12.75" thickTop="1" x14ac:dyDescent="0.25">
      <c r="A6" s="9"/>
      <c r="B6" s="9"/>
      <c r="C6" s="9"/>
      <c r="D6" s="9"/>
      <c r="E6" s="9"/>
      <c r="F6" s="9"/>
      <c r="G6" s="10">
        <f>G3</f>
        <v>0</v>
      </c>
    </row>
    <row r="8" spans="1:7" ht="12" x14ac:dyDescent="0.25">
      <c r="A8" s="11"/>
    </row>
    <row r="10" spans="1:7" ht="15.75" x14ac:dyDescent="0.25">
      <c r="A10" s="25" t="s">
        <v>12</v>
      </c>
      <c r="B10" s="25"/>
      <c r="C10" s="25"/>
      <c r="D10" s="25"/>
      <c r="E10" s="25"/>
      <c r="F10" s="25"/>
      <c r="G10" s="25"/>
    </row>
    <row r="11" spans="1:7" x14ac:dyDescent="0.25">
      <c r="A11" s="3" t="s">
        <v>1</v>
      </c>
      <c r="B11" s="4" t="s">
        <v>2</v>
      </c>
      <c r="C11" s="4" t="s">
        <v>3</v>
      </c>
      <c r="D11" s="3" t="s">
        <v>4</v>
      </c>
      <c r="E11" s="3" t="s">
        <v>5</v>
      </c>
      <c r="F11" s="4" t="s">
        <v>6</v>
      </c>
      <c r="G11" s="3" t="s">
        <v>7</v>
      </c>
    </row>
    <row r="12" spans="1:7" ht="22.5" x14ac:dyDescent="0.25">
      <c r="A12" s="5">
        <v>1</v>
      </c>
      <c r="B12" s="6" t="s">
        <v>13</v>
      </c>
      <c r="C12" s="6" t="s">
        <v>14</v>
      </c>
      <c r="D12" s="7"/>
      <c r="E12" s="7">
        <v>1</v>
      </c>
      <c r="F12" s="6" t="s">
        <v>15</v>
      </c>
      <c r="G12" s="7">
        <f>D12*E12</f>
        <v>0</v>
      </c>
    </row>
    <row r="13" spans="1:7" ht="22.5" x14ac:dyDescent="0.25">
      <c r="A13" s="5">
        <v>2</v>
      </c>
      <c r="B13" s="6" t="s">
        <v>16</v>
      </c>
      <c r="C13" s="6" t="s">
        <v>17</v>
      </c>
      <c r="D13" s="7"/>
      <c r="E13" s="7">
        <v>5</v>
      </c>
      <c r="F13" s="6" t="s">
        <v>18</v>
      </c>
      <c r="G13" s="7">
        <f t="shared" ref="G13:G28" si="0">D13*E13</f>
        <v>0</v>
      </c>
    </row>
    <row r="14" spans="1:7" ht="22.5" x14ac:dyDescent="0.25">
      <c r="A14" s="5">
        <v>3</v>
      </c>
      <c r="B14" s="6" t="s">
        <v>19</v>
      </c>
      <c r="C14" s="6" t="s">
        <v>83</v>
      </c>
      <c r="D14" s="7"/>
      <c r="E14" s="7">
        <v>2</v>
      </c>
      <c r="F14" s="6" t="s">
        <v>20</v>
      </c>
      <c r="G14" s="7">
        <f t="shared" si="0"/>
        <v>0</v>
      </c>
    </row>
    <row r="15" spans="1:7" ht="22.5" x14ac:dyDescent="0.25">
      <c r="A15" s="5">
        <v>4</v>
      </c>
      <c r="B15" s="6" t="s">
        <v>21</v>
      </c>
      <c r="C15" s="6" t="s">
        <v>22</v>
      </c>
      <c r="D15" s="7"/>
      <c r="E15" s="7">
        <v>1</v>
      </c>
      <c r="F15" s="6" t="s">
        <v>18</v>
      </c>
      <c r="G15" s="7">
        <f t="shared" si="0"/>
        <v>0</v>
      </c>
    </row>
    <row r="16" spans="1:7" ht="22.5" x14ac:dyDescent="0.25">
      <c r="A16" s="5">
        <v>5</v>
      </c>
      <c r="B16" s="6" t="s">
        <v>23</v>
      </c>
      <c r="C16" s="6" t="s">
        <v>24</v>
      </c>
      <c r="D16" s="7"/>
      <c r="E16" s="7">
        <v>1</v>
      </c>
      <c r="F16" s="6" t="s">
        <v>18</v>
      </c>
      <c r="G16" s="7">
        <f t="shared" si="0"/>
        <v>0</v>
      </c>
    </row>
    <row r="17" spans="1:7" x14ac:dyDescent="0.25">
      <c r="A17" s="5">
        <v>6</v>
      </c>
      <c r="B17" s="6" t="s">
        <v>25</v>
      </c>
      <c r="C17" s="6" t="s">
        <v>26</v>
      </c>
      <c r="D17" s="7"/>
      <c r="E17" s="7">
        <v>2</v>
      </c>
      <c r="F17" s="6" t="s">
        <v>18</v>
      </c>
      <c r="G17" s="7">
        <f t="shared" si="0"/>
        <v>0</v>
      </c>
    </row>
    <row r="18" spans="1:7" ht="22.5" x14ac:dyDescent="0.25">
      <c r="A18" s="5">
        <v>7</v>
      </c>
      <c r="B18" s="6" t="s">
        <v>27</v>
      </c>
      <c r="C18" s="6" t="s">
        <v>28</v>
      </c>
      <c r="D18" s="7"/>
      <c r="E18" s="7">
        <v>1</v>
      </c>
      <c r="F18" s="6" t="s">
        <v>18</v>
      </c>
      <c r="G18" s="7">
        <f t="shared" si="0"/>
        <v>0</v>
      </c>
    </row>
    <row r="19" spans="1:7" x14ac:dyDescent="0.25">
      <c r="A19" s="5">
        <v>8</v>
      </c>
      <c r="B19" s="6" t="s">
        <v>29</v>
      </c>
      <c r="C19" s="6" t="s">
        <v>84</v>
      </c>
      <c r="D19" s="7"/>
      <c r="E19" s="7">
        <v>1</v>
      </c>
      <c r="F19" s="6" t="s">
        <v>18</v>
      </c>
      <c r="G19" s="7">
        <f t="shared" si="0"/>
        <v>0</v>
      </c>
    </row>
    <row r="20" spans="1:7" x14ac:dyDescent="0.25">
      <c r="A20" s="5">
        <v>9</v>
      </c>
      <c r="B20" s="6" t="s">
        <v>30</v>
      </c>
      <c r="C20" s="6" t="s">
        <v>85</v>
      </c>
      <c r="D20" s="7"/>
      <c r="E20" s="7">
        <v>1</v>
      </c>
      <c r="F20" s="6" t="s">
        <v>18</v>
      </c>
      <c r="G20" s="7">
        <f t="shared" si="0"/>
        <v>0</v>
      </c>
    </row>
    <row r="21" spans="1:7" x14ac:dyDescent="0.25">
      <c r="A21" s="5">
        <v>10</v>
      </c>
      <c r="B21" s="6" t="s">
        <v>31</v>
      </c>
      <c r="C21" s="6" t="s">
        <v>86</v>
      </c>
      <c r="D21" s="7"/>
      <c r="E21" s="7">
        <v>2</v>
      </c>
      <c r="F21" s="6" t="s">
        <v>18</v>
      </c>
      <c r="G21" s="7">
        <f t="shared" si="0"/>
        <v>0</v>
      </c>
    </row>
    <row r="22" spans="1:7" x14ac:dyDescent="0.25">
      <c r="A22" s="5">
        <v>11</v>
      </c>
      <c r="B22" s="6" t="s">
        <v>32</v>
      </c>
      <c r="C22" s="6" t="s">
        <v>87</v>
      </c>
      <c r="D22" s="7"/>
      <c r="E22" s="7">
        <v>2</v>
      </c>
      <c r="F22" s="6" t="s">
        <v>18</v>
      </c>
      <c r="G22" s="7">
        <f t="shared" si="0"/>
        <v>0</v>
      </c>
    </row>
    <row r="23" spans="1:7" x14ac:dyDescent="0.25">
      <c r="A23" s="5">
        <v>12</v>
      </c>
      <c r="B23" s="6" t="s">
        <v>33</v>
      </c>
      <c r="C23" s="6" t="s">
        <v>88</v>
      </c>
      <c r="D23" s="7"/>
      <c r="E23" s="7">
        <v>1</v>
      </c>
      <c r="F23" s="6" t="s">
        <v>18</v>
      </c>
      <c r="G23" s="7">
        <f t="shared" si="0"/>
        <v>0</v>
      </c>
    </row>
    <row r="24" spans="1:7" ht="22.5" x14ac:dyDescent="0.25">
      <c r="A24" s="5">
        <v>13</v>
      </c>
      <c r="B24" s="6" t="s">
        <v>34</v>
      </c>
      <c r="C24" s="6" t="s">
        <v>89</v>
      </c>
      <c r="D24" s="7"/>
      <c r="E24" s="7">
        <v>1</v>
      </c>
      <c r="F24" s="6" t="s">
        <v>18</v>
      </c>
      <c r="G24" s="7">
        <f t="shared" si="0"/>
        <v>0</v>
      </c>
    </row>
    <row r="25" spans="1:7" ht="22.5" x14ac:dyDescent="0.25">
      <c r="A25" s="5">
        <v>14</v>
      </c>
      <c r="B25" s="6" t="s">
        <v>35</v>
      </c>
      <c r="C25" s="6" t="s">
        <v>90</v>
      </c>
      <c r="D25" s="7"/>
      <c r="E25" s="7">
        <v>1</v>
      </c>
      <c r="F25" s="6" t="s">
        <v>18</v>
      </c>
      <c r="G25" s="7">
        <f>D25*E25</f>
        <v>0</v>
      </c>
    </row>
    <row r="26" spans="1:7" ht="22.5" x14ac:dyDescent="0.25">
      <c r="A26" s="5">
        <v>15</v>
      </c>
      <c r="B26" s="6" t="s">
        <v>36</v>
      </c>
      <c r="C26" s="6" t="s">
        <v>91</v>
      </c>
      <c r="D26" s="7"/>
      <c r="E26" s="7">
        <v>1</v>
      </c>
      <c r="F26" s="6" t="s">
        <v>18</v>
      </c>
      <c r="G26" s="7">
        <f t="shared" si="0"/>
        <v>0</v>
      </c>
    </row>
    <row r="27" spans="1:7" ht="22.5" x14ac:dyDescent="0.25">
      <c r="A27" s="5">
        <v>16</v>
      </c>
      <c r="B27" s="6" t="s">
        <v>37</v>
      </c>
      <c r="C27" s="6" t="s">
        <v>92</v>
      </c>
      <c r="D27" s="7"/>
      <c r="E27" s="7">
        <v>1</v>
      </c>
      <c r="F27" s="6" t="s">
        <v>18</v>
      </c>
      <c r="G27" s="7">
        <f t="shared" si="0"/>
        <v>0</v>
      </c>
    </row>
    <row r="28" spans="1:7" ht="22.5" x14ac:dyDescent="0.25">
      <c r="A28" s="5">
        <v>17</v>
      </c>
      <c r="B28" s="6" t="s">
        <v>38</v>
      </c>
      <c r="C28" s="6" t="s">
        <v>93</v>
      </c>
      <c r="D28" s="7"/>
      <c r="E28" s="7">
        <v>7</v>
      </c>
      <c r="F28" s="6" t="s">
        <v>18</v>
      </c>
      <c r="G28" s="7">
        <f t="shared" si="0"/>
        <v>0</v>
      </c>
    </row>
    <row r="29" spans="1:7" x14ac:dyDescent="0.25">
      <c r="G29" s="2"/>
    </row>
    <row r="30" spans="1:7" ht="12" thickBot="1" x14ac:dyDescent="0.3">
      <c r="A30" s="8" t="s">
        <v>11</v>
      </c>
    </row>
    <row r="31" spans="1:7" ht="12.75" thickTop="1" x14ac:dyDescent="0.25">
      <c r="A31" s="9"/>
      <c r="B31" s="9"/>
      <c r="C31" s="9"/>
      <c r="D31" s="9"/>
      <c r="E31" s="9"/>
      <c r="F31" s="9"/>
      <c r="G31" s="10">
        <f>SUM(G12:G30)</f>
        <v>0</v>
      </c>
    </row>
    <row r="33" spans="1:7" ht="12" x14ac:dyDescent="0.25">
      <c r="A33" s="11"/>
    </row>
    <row r="35" spans="1:7" ht="15.75" x14ac:dyDescent="0.25">
      <c r="A35" s="25" t="s">
        <v>39</v>
      </c>
      <c r="B35" s="25"/>
      <c r="C35" s="25"/>
      <c r="D35" s="25"/>
      <c r="E35" s="25"/>
      <c r="F35" s="25"/>
      <c r="G35" s="25"/>
    </row>
    <row r="36" spans="1:7" x14ac:dyDescent="0.25">
      <c r="A36" s="3" t="s">
        <v>1</v>
      </c>
      <c r="B36" s="4" t="s">
        <v>2</v>
      </c>
      <c r="C36" s="4" t="s">
        <v>3</v>
      </c>
      <c r="D36" s="3" t="s">
        <v>4</v>
      </c>
      <c r="E36" s="3" t="s">
        <v>5</v>
      </c>
      <c r="F36" s="4" t="s">
        <v>6</v>
      </c>
      <c r="G36" s="3" t="s">
        <v>7</v>
      </c>
    </row>
    <row r="37" spans="1:7" ht="22.5" x14ac:dyDescent="0.25">
      <c r="A37" s="5">
        <v>1</v>
      </c>
      <c r="B37" s="6" t="s">
        <v>40</v>
      </c>
      <c r="C37" s="6" t="s">
        <v>41</v>
      </c>
      <c r="D37" s="7"/>
      <c r="E37" s="7">
        <v>14</v>
      </c>
      <c r="F37" s="6" t="s">
        <v>20</v>
      </c>
      <c r="G37" s="7">
        <f>D37*E37</f>
        <v>0</v>
      </c>
    </row>
    <row r="38" spans="1:7" ht="22.5" x14ac:dyDescent="0.25">
      <c r="A38" s="5">
        <v>2</v>
      </c>
      <c r="B38" s="6" t="s">
        <v>42</v>
      </c>
      <c r="C38" s="6" t="s">
        <v>94</v>
      </c>
      <c r="D38" s="7"/>
      <c r="E38" s="7">
        <v>4</v>
      </c>
      <c r="F38" s="6" t="s">
        <v>20</v>
      </c>
      <c r="G38" s="7">
        <f t="shared" ref="G38:G53" si="1">D38*E38</f>
        <v>0</v>
      </c>
    </row>
    <row r="39" spans="1:7" ht="22.5" x14ac:dyDescent="0.25">
      <c r="A39" s="5">
        <v>3</v>
      </c>
      <c r="B39" s="6" t="s">
        <v>43</v>
      </c>
      <c r="C39" s="6" t="s">
        <v>95</v>
      </c>
      <c r="D39" s="7"/>
      <c r="E39" s="7">
        <v>20</v>
      </c>
      <c r="F39" s="6" t="s">
        <v>20</v>
      </c>
      <c r="G39" s="7">
        <f>D39*E39</f>
        <v>0</v>
      </c>
    </row>
    <row r="40" spans="1:7" ht="22.5" x14ac:dyDescent="0.25">
      <c r="A40" s="5">
        <v>4</v>
      </c>
      <c r="B40" s="6" t="s">
        <v>44</v>
      </c>
      <c r="C40" s="6" t="s">
        <v>96</v>
      </c>
      <c r="D40" s="7"/>
      <c r="E40" s="7">
        <v>70</v>
      </c>
      <c r="F40" s="6" t="s">
        <v>20</v>
      </c>
      <c r="G40" s="7">
        <f t="shared" si="1"/>
        <v>0</v>
      </c>
    </row>
    <row r="41" spans="1:7" ht="22.5" x14ac:dyDescent="0.25">
      <c r="A41" s="5">
        <v>5</v>
      </c>
      <c r="B41" s="6" t="s">
        <v>45</v>
      </c>
      <c r="C41" s="6" t="s">
        <v>97</v>
      </c>
      <c r="D41" s="7"/>
      <c r="E41" s="7">
        <v>8</v>
      </c>
      <c r="F41" s="6" t="s">
        <v>20</v>
      </c>
      <c r="G41" s="7">
        <f t="shared" si="1"/>
        <v>0</v>
      </c>
    </row>
    <row r="42" spans="1:7" ht="22.5" x14ac:dyDescent="0.25">
      <c r="A42" s="5">
        <v>6</v>
      </c>
      <c r="B42" s="6" t="s">
        <v>46</v>
      </c>
      <c r="C42" s="6" t="s">
        <v>98</v>
      </c>
      <c r="D42" s="7"/>
      <c r="E42" s="7">
        <v>25</v>
      </c>
      <c r="F42" s="6" t="s">
        <v>20</v>
      </c>
      <c r="G42" s="7">
        <f t="shared" si="1"/>
        <v>0</v>
      </c>
    </row>
    <row r="43" spans="1:7" ht="22.5" x14ac:dyDescent="0.25">
      <c r="A43" s="5">
        <v>7</v>
      </c>
      <c r="B43" s="6" t="s">
        <v>47</v>
      </c>
      <c r="C43" s="6" t="s">
        <v>99</v>
      </c>
      <c r="D43" s="7"/>
      <c r="E43" s="7">
        <v>38</v>
      </c>
      <c r="F43" s="6" t="s">
        <v>20</v>
      </c>
      <c r="G43" s="7">
        <f t="shared" si="1"/>
        <v>0</v>
      </c>
    </row>
    <row r="44" spans="1:7" ht="22.5" x14ac:dyDescent="0.25">
      <c r="A44" s="5">
        <v>8</v>
      </c>
      <c r="B44" s="6" t="s">
        <v>48</v>
      </c>
      <c r="C44" s="6" t="s">
        <v>49</v>
      </c>
      <c r="D44" s="7"/>
      <c r="E44" s="7">
        <v>8</v>
      </c>
      <c r="F44" s="6" t="s">
        <v>20</v>
      </c>
      <c r="G44" s="7">
        <f t="shared" si="1"/>
        <v>0</v>
      </c>
    </row>
    <row r="45" spans="1:7" x14ac:dyDescent="0.25">
      <c r="A45" s="5">
        <v>9</v>
      </c>
      <c r="B45" s="6" t="s">
        <v>50</v>
      </c>
      <c r="C45" s="6" t="s">
        <v>100</v>
      </c>
      <c r="D45" s="7"/>
      <c r="E45" s="7">
        <v>60</v>
      </c>
      <c r="F45" s="6" t="s">
        <v>18</v>
      </c>
      <c r="G45" s="7">
        <f t="shared" si="1"/>
        <v>0</v>
      </c>
    </row>
    <row r="46" spans="1:7" x14ac:dyDescent="0.25">
      <c r="A46" s="5">
        <v>10</v>
      </c>
      <c r="B46" s="6" t="s">
        <v>51</v>
      </c>
      <c r="C46" s="6" t="s">
        <v>101</v>
      </c>
      <c r="D46" s="7"/>
      <c r="E46" s="7">
        <v>1</v>
      </c>
      <c r="F46" s="6" t="s">
        <v>18</v>
      </c>
      <c r="G46" s="7">
        <f t="shared" si="1"/>
        <v>0</v>
      </c>
    </row>
    <row r="47" spans="1:7" ht="22.5" x14ac:dyDescent="0.25">
      <c r="A47" s="5">
        <v>11</v>
      </c>
      <c r="B47" s="6" t="s">
        <v>52</v>
      </c>
      <c r="C47" s="6" t="s">
        <v>102</v>
      </c>
      <c r="D47" s="7"/>
      <c r="E47" s="7">
        <v>22</v>
      </c>
      <c r="F47" s="6" t="s">
        <v>18</v>
      </c>
      <c r="G47" s="7">
        <f t="shared" si="1"/>
        <v>0</v>
      </c>
    </row>
    <row r="48" spans="1:7" ht="22.5" x14ac:dyDescent="0.25">
      <c r="A48" s="5">
        <v>12</v>
      </c>
      <c r="B48" s="6" t="s">
        <v>53</v>
      </c>
      <c r="C48" s="6" t="s">
        <v>103</v>
      </c>
      <c r="D48" s="7"/>
      <c r="E48" s="7">
        <v>16</v>
      </c>
      <c r="F48" s="6" t="s">
        <v>18</v>
      </c>
      <c r="G48" s="7">
        <f t="shared" si="1"/>
        <v>0</v>
      </c>
    </row>
    <row r="49" spans="1:7" x14ac:dyDescent="0.25">
      <c r="A49" s="5">
        <v>13</v>
      </c>
      <c r="B49" s="6" t="s">
        <v>54</v>
      </c>
      <c r="C49" s="6" t="s">
        <v>104</v>
      </c>
      <c r="D49" s="7"/>
      <c r="E49" s="7">
        <v>32</v>
      </c>
      <c r="F49" s="6" t="s">
        <v>18</v>
      </c>
      <c r="G49" s="7">
        <f t="shared" si="1"/>
        <v>0</v>
      </c>
    </row>
    <row r="50" spans="1:7" x14ac:dyDescent="0.25">
      <c r="A50" s="5">
        <v>14</v>
      </c>
      <c r="B50" s="6" t="s">
        <v>55</v>
      </c>
      <c r="C50" s="6" t="s">
        <v>56</v>
      </c>
      <c r="D50" s="7"/>
      <c r="E50" s="7">
        <v>22</v>
      </c>
      <c r="F50" s="6" t="s">
        <v>18</v>
      </c>
      <c r="G50" s="7">
        <f t="shared" si="1"/>
        <v>0</v>
      </c>
    </row>
    <row r="51" spans="1:7" ht="22.5" x14ac:dyDescent="0.25">
      <c r="A51" s="5">
        <v>15</v>
      </c>
      <c r="B51" s="6" t="s">
        <v>57</v>
      </c>
      <c r="C51" s="6" t="s">
        <v>105</v>
      </c>
      <c r="D51" s="7"/>
      <c r="E51" s="7">
        <v>200</v>
      </c>
      <c r="F51" s="6" t="s">
        <v>18</v>
      </c>
      <c r="G51" s="7">
        <f t="shared" si="1"/>
        <v>0</v>
      </c>
    </row>
    <row r="52" spans="1:7" ht="22.5" x14ac:dyDescent="0.25">
      <c r="A52" s="5">
        <v>16</v>
      </c>
      <c r="B52" s="6" t="s">
        <v>58</v>
      </c>
      <c r="C52" s="6" t="s">
        <v>106</v>
      </c>
      <c r="D52" s="7"/>
      <c r="E52" s="7">
        <v>1</v>
      </c>
      <c r="F52" s="6" t="s">
        <v>18</v>
      </c>
      <c r="G52" s="7">
        <f t="shared" si="1"/>
        <v>0</v>
      </c>
    </row>
    <row r="53" spans="1:7" x14ac:dyDescent="0.25">
      <c r="A53" s="5">
        <v>17</v>
      </c>
      <c r="B53" s="6" t="s">
        <v>59</v>
      </c>
      <c r="C53" s="6" t="s">
        <v>60</v>
      </c>
      <c r="D53" s="7"/>
      <c r="E53" s="7">
        <v>1</v>
      </c>
      <c r="F53" s="6" t="s">
        <v>18</v>
      </c>
      <c r="G53" s="7">
        <f t="shared" si="1"/>
        <v>0</v>
      </c>
    </row>
    <row r="54" spans="1:7" ht="12" thickBot="1" x14ac:dyDescent="0.3">
      <c r="A54" s="8" t="s">
        <v>61</v>
      </c>
    </row>
    <row r="55" spans="1:7" ht="12.75" thickTop="1" x14ac:dyDescent="0.25">
      <c r="A55" s="9"/>
      <c r="B55" s="9"/>
      <c r="C55" s="9"/>
      <c r="D55" s="9"/>
      <c r="E55" s="9"/>
      <c r="F55" s="9"/>
      <c r="G55" s="10">
        <f>SUM(G37:G54)</f>
        <v>0</v>
      </c>
    </row>
    <row r="57" spans="1:7" ht="12" x14ac:dyDescent="0.25">
      <c r="A57" s="11"/>
    </row>
    <row r="59" spans="1:7" ht="15.75" x14ac:dyDescent="0.25">
      <c r="A59" s="25" t="s">
        <v>62</v>
      </c>
      <c r="B59" s="25"/>
      <c r="C59" s="25"/>
      <c r="D59" s="25"/>
      <c r="E59" s="25"/>
      <c r="F59" s="25"/>
      <c r="G59" s="25"/>
    </row>
    <row r="60" spans="1:7" x14ac:dyDescent="0.25">
      <c r="A60" s="3" t="s">
        <v>1</v>
      </c>
      <c r="B60" s="4" t="s">
        <v>2</v>
      </c>
      <c r="C60" s="4" t="s">
        <v>3</v>
      </c>
      <c r="D60" s="3" t="s">
        <v>4</v>
      </c>
      <c r="E60" s="3" t="s">
        <v>5</v>
      </c>
      <c r="F60" s="4" t="s">
        <v>6</v>
      </c>
      <c r="G60" s="3" t="s">
        <v>7</v>
      </c>
    </row>
    <row r="61" spans="1:7" ht="22.5" x14ac:dyDescent="0.25">
      <c r="A61" s="5">
        <v>1</v>
      </c>
      <c r="B61" s="6" t="s">
        <v>63</v>
      </c>
      <c r="C61" s="6" t="s">
        <v>64</v>
      </c>
      <c r="D61" s="7"/>
      <c r="E61" s="7">
        <v>8</v>
      </c>
      <c r="F61" s="6" t="s">
        <v>65</v>
      </c>
      <c r="G61" s="7">
        <f>D61*E61</f>
        <v>0</v>
      </c>
    </row>
    <row r="62" spans="1:7" x14ac:dyDescent="0.25">
      <c r="A62" s="5">
        <v>2</v>
      </c>
      <c r="B62" s="6" t="s">
        <v>63</v>
      </c>
      <c r="C62" s="6" t="s">
        <v>66</v>
      </c>
      <c r="D62" s="7"/>
      <c r="E62" s="7">
        <v>2</v>
      </c>
      <c r="F62" s="6" t="s">
        <v>65</v>
      </c>
      <c r="G62" s="7">
        <f t="shared" ref="G62:G66" si="2">D62*E62</f>
        <v>0</v>
      </c>
    </row>
    <row r="63" spans="1:7" x14ac:dyDescent="0.25">
      <c r="A63" s="5">
        <v>3</v>
      </c>
      <c r="B63" s="6" t="s">
        <v>63</v>
      </c>
      <c r="C63" s="6" t="s">
        <v>67</v>
      </c>
      <c r="D63" s="7"/>
      <c r="E63" s="7">
        <v>12</v>
      </c>
      <c r="F63" s="6" t="s">
        <v>65</v>
      </c>
      <c r="G63" s="7">
        <f t="shared" si="2"/>
        <v>0</v>
      </c>
    </row>
    <row r="64" spans="1:7" ht="22.5" x14ac:dyDescent="0.25">
      <c r="A64" s="5">
        <v>4</v>
      </c>
      <c r="B64" s="6" t="s">
        <v>63</v>
      </c>
      <c r="C64" s="6" t="s">
        <v>68</v>
      </c>
      <c r="D64" s="7"/>
      <c r="E64" s="7">
        <v>16</v>
      </c>
      <c r="F64" s="6" t="s">
        <v>65</v>
      </c>
      <c r="G64" s="7">
        <f t="shared" si="2"/>
        <v>0</v>
      </c>
    </row>
    <row r="65" spans="1:7" x14ac:dyDescent="0.25">
      <c r="A65" s="5">
        <v>5</v>
      </c>
      <c r="B65" s="6" t="s">
        <v>63</v>
      </c>
      <c r="C65" s="6" t="s">
        <v>69</v>
      </c>
      <c r="D65" s="7"/>
      <c r="E65" s="7">
        <v>1</v>
      </c>
      <c r="F65" s="6" t="s">
        <v>65</v>
      </c>
      <c r="G65" s="7">
        <f t="shared" si="2"/>
        <v>0</v>
      </c>
    </row>
    <row r="66" spans="1:7" ht="22.5" x14ac:dyDescent="0.25">
      <c r="A66" s="5">
        <v>6</v>
      </c>
      <c r="B66" s="6" t="s">
        <v>63</v>
      </c>
      <c r="C66" s="6" t="s">
        <v>70</v>
      </c>
      <c r="D66" s="7"/>
      <c r="E66" s="7">
        <v>1</v>
      </c>
      <c r="F66" s="6" t="s">
        <v>65</v>
      </c>
      <c r="G66" s="7">
        <f t="shared" si="2"/>
        <v>0</v>
      </c>
    </row>
    <row r="67" spans="1:7" ht="12" thickBot="1" x14ac:dyDescent="0.3">
      <c r="A67" s="8" t="s">
        <v>71</v>
      </c>
    </row>
    <row r="68" spans="1:7" ht="12.75" thickTop="1" x14ac:dyDescent="0.25">
      <c r="A68" s="9"/>
      <c r="B68" s="9"/>
      <c r="C68" s="9"/>
      <c r="D68" s="9"/>
      <c r="E68" s="9"/>
      <c r="F68" s="9"/>
      <c r="G68" s="10">
        <f>SUM(G61:G67)</f>
        <v>0</v>
      </c>
    </row>
    <row r="70" spans="1:7" ht="12" x14ac:dyDescent="0.25">
      <c r="A70" s="11"/>
    </row>
  </sheetData>
  <mergeCells count="4">
    <mergeCell ref="A1:G1"/>
    <mergeCell ref="A10:G10"/>
    <mergeCell ref="A35:G35"/>
    <mergeCell ref="A59:G59"/>
  </mergeCells>
  <pageMargins left="0.7" right="0.7" top="0.78740157499999996" bottom="0.78740157499999996" header="0.3" footer="0.3"/>
  <pageSetup paperSize="9" orientation="portrait" horizontalDpi="0" verticalDpi="0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Položky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Šilhán Radek</cp:lastModifiedBy>
  <dcterms:created xsi:type="dcterms:W3CDTF">2019-10-29T07:47:55Z</dcterms:created>
  <dcterms:modified xsi:type="dcterms:W3CDTF">2019-11-29T14:15:51Z</dcterms:modified>
</cp:coreProperties>
</file>